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수익자부담교육비\2019학년도\중\홈페이지용\"/>
    </mc:Choice>
  </mc:AlternateContent>
  <bookViews>
    <workbookView xWindow="0" yWindow="0" windowWidth="1920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E16" i="1"/>
  <c r="D16" i="1"/>
  <c r="C16" i="1"/>
  <c r="B16" i="1"/>
  <c r="K15" i="1"/>
  <c r="I15" i="1"/>
  <c r="J15" i="1" s="1"/>
  <c r="F15" i="1"/>
  <c r="K14" i="1"/>
  <c r="I14" i="1"/>
  <c r="J14" i="1" s="1"/>
  <c r="F14" i="1"/>
  <c r="H13" i="1"/>
  <c r="G13" i="1"/>
  <c r="I13" i="1" s="1"/>
  <c r="F13" i="1"/>
  <c r="I12" i="1"/>
  <c r="J12" i="1" s="1"/>
  <c r="H12" i="1"/>
  <c r="G12" i="1"/>
  <c r="F12" i="1"/>
  <c r="K12" i="1" s="1"/>
  <c r="H11" i="1"/>
  <c r="G11" i="1"/>
  <c r="I11" i="1" s="1"/>
  <c r="F11" i="1"/>
  <c r="I10" i="1"/>
  <c r="J10" i="1" s="1"/>
  <c r="H10" i="1"/>
  <c r="G10" i="1"/>
  <c r="F10" i="1"/>
  <c r="K10" i="1" s="1"/>
  <c r="H9" i="1"/>
  <c r="G9" i="1"/>
  <c r="I9" i="1" s="1"/>
  <c r="F9" i="1"/>
  <c r="I8" i="1"/>
  <c r="J8" i="1" s="1"/>
  <c r="H8" i="1"/>
  <c r="G8" i="1"/>
  <c r="F8" i="1"/>
  <c r="K8" i="1" s="1"/>
  <c r="H7" i="1"/>
  <c r="G7" i="1"/>
  <c r="I7" i="1" s="1"/>
  <c r="F7" i="1"/>
  <c r="I6" i="1"/>
  <c r="J6" i="1" s="1"/>
  <c r="H6" i="1"/>
  <c r="G6" i="1"/>
  <c r="F6" i="1"/>
  <c r="K6" i="1" s="1"/>
  <c r="H5" i="1"/>
  <c r="G5" i="1"/>
  <c r="I5" i="1" s="1"/>
  <c r="F5" i="1"/>
  <c r="I4" i="1"/>
  <c r="J4" i="1" s="1"/>
  <c r="H4" i="1"/>
  <c r="H16" i="1" s="1"/>
  <c r="G4" i="1"/>
  <c r="G16" i="1" s="1"/>
  <c r="F4" i="1"/>
  <c r="K4" i="1" s="1"/>
  <c r="J7" i="1" l="1"/>
  <c r="K7" i="1"/>
  <c r="J11" i="1"/>
  <c r="K11" i="1"/>
  <c r="J9" i="1"/>
  <c r="K9" i="1"/>
  <c r="J5" i="1"/>
  <c r="J16" i="1" s="1"/>
  <c r="K5" i="1"/>
  <c r="K16" i="1" s="1"/>
  <c r="J13" i="1"/>
  <c r="K13" i="1"/>
  <c r="I16" i="1"/>
  <c r="F16" i="1"/>
</calcChain>
</file>

<file path=xl/sharedStrings.xml><?xml version="1.0" encoding="utf-8"?>
<sst xmlns="http://schemas.openxmlformats.org/spreadsheetml/2006/main" count="29" uniqueCount="29">
  <si>
    <t>2019학년도 스포츠활동운영비 정산</t>
    <phoneticPr fontId="2" type="noConversion"/>
  </si>
  <si>
    <t>(기준일 :2019.12.23)</t>
    <phoneticPr fontId="2" type="noConversion"/>
  </si>
  <si>
    <t>구분</t>
    <phoneticPr fontId="2" type="noConversion"/>
  </si>
  <si>
    <t>수입</t>
    <phoneticPr fontId="2" type="noConversion"/>
  </si>
  <si>
    <t>지출</t>
    <phoneticPr fontId="2" type="noConversion"/>
  </si>
  <si>
    <t>잔액(징수)</t>
    <phoneticPr fontId="2" type="noConversion"/>
  </si>
  <si>
    <t>잔액(수납)</t>
    <phoneticPr fontId="2" type="noConversion"/>
  </si>
  <si>
    <t>비고</t>
    <phoneticPr fontId="2" type="noConversion"/>
  </si>
  <si>
    <t>징수결의액</t>
    <phoneticPr fontId="2" type="noConversion"/>
  </si>
  <si>
    <t>수납액</t>
    <phoneticPr fontId="2" type="noConversion"/>
  </si>
  <si>
    <t>미납액</t>
    <phoneticPr fontId="2" type="noConversion"/>
  </si>
  <si>
    <t>전년도이월</t>
    <phoneticPr fontId="2" type="noConversion"/>
  </si>
  <si>
    <t>총수납액</t>
    <phoneticPr fontId="2" type="noConversion"/>
  </si>
  <si>
    <t>강사료</t>
    <phoneticPr fontId="2" type="noConversion"/>
  </si>
  <si>
    <t>통학버스</t>
    <phoneticPr fontId="2" type="noConversion"/>
  </si>
  <si>
    <t>합계</t>
    <phoneticPr fontId="2" type="noConversion"/>
  </si>
  <si>
    <t>합계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</si>
  <si>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</si>
  <si>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</si>
  <si>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</si>
  <si>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</si>
  <si>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</si>
  <si>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</si>
  <si>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</si>
  <si>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</si>
  <si>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</si>
  <si>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</si>
  <si>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1월</t>
    <phoneticPr fontId="2" type="noConversion"/>
  </si>
  <si>
    <t>2월(반납)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</si>
</sst>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2" borderId="1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3" fontId="1" fillId="0" borderId="1" xfId="0" applyNumberFormat="1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21" sqref="J20:J21"/>
    </sheetView>
  </sheetViews>
  <sheetFormatPr defaultRowHeight="16.5" x14ac:dyDescent="0.3"/>
  <cols>
    <col min="2" max="2" width="12.125" customWidth="1"/>
    <col min="3" max="3" width="13" customWidth="1"/>
    <col min="6" max="6" width="11.875" customWidth="1"/>
    <col min="10" max="10" width="11.125" customWidth="1"/>
    <col min="11" max="11" width="11.7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</row>
    <row r="2" spans="1:12" x14ac:dyDescent="0.3">
      <c r="A2" s="2" t="s">
        <v>2</v>
      </c>
      <c r="B2" s="2" t="s">
        <v>3</v>
      </c>
      <c r="C2" s="2"/>
      <c r="D2" s="2"/>
      <c r="E2" s="2"/>
      <c r="F2" s="2"/>
      <c r="G2" s="2" t="s">
        <v>4</v>
      </c>
      <c r="H2" s="2"/>
      <c r="I2" s="2"/>
      <c r="J2" s="3" t="s">
        <v>5</v>
      </c>
      <c r="K2" s="3" t="s">
        <v>6</v>
      </c>
      <c r="L2" s="3" t="s">
        <v>7</v>
      </c>
    </row>
    <row r="3" spans="1:12" x14ac:dyDescent="0.3">
      <c r="A3" s="2"/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/>
      <c r="L3" s="3"/>
    </row>
    <row r="4" spans="1:12" x14ac:dyDescent="0.3">
      <c r="A4" s="4" t="s">
        <v>17</v>
      </c>
      <c r="B4" s="5">
        <v>7487090</v>
      </c>
      <c r="C4" s="6">
        <v>7487090</v>
      </c>
      <c r="D4" s="6"/>
      <c r="E4" s="6"/>
      <c r="F4" s="6">
        <f>C4-D4+E4</f>
        <v>7487090</v>
      </c>
      <c r="G4" s="6">
        <f>B34</f>
        <v>0</v>
      </c>
      <c r="H4" s="6">
        <f>B39</f>
        <v>0</v>
      </c>
      <c r="I4" s="6">
        <f>SUM(G4:H4)</f>
        <v>0</v>
      </c>
      <c r="J4" s="6">
        <f>B4-I4</f>
        <v>7487090</v>
      </c>
      <c r="K4" s="6">
        <f>F4-I4</f>
        <v>7487090</v>
      </c>
      <c r="L4" s="6"/>
    </row>
    <row r="5" spans="1:12" x14ac:dyDescent="0.3">
      <c r="A5" s="4" t="s">
        <v>18</v>
      </c>
      <c r="B5" s="5">
        <v>6667840</v>
      </c>
      <c r="C5" s="6">
        <v>6667840</v>
      </c>
      <c r="D5" s="6"/>
      <c r="E5" s="6"/>
      <c r="F5" s="6">
        <f t="shared" ref="F5:F15" si="0">C5-D5+E5</f>
        <v>6667840</v>
      </c>
      <c r="G5" s="6">
        <f>C34</f>
        <v>0</v>
      </c>
      <c r="H5" s="6">
        <f>C39</f>
        <v>0</v>
      </c>
      <c r="I5" s="6">
        <f t="shared" ref="I5:I15" si="1">SUM(G5:H5)</f>
        <v>0</v>
      </c>
      <c r="J5" s="6">
        <f t="shared" ref="J5:J15" si="2">B5-I5</f>
        <v>6667840</v>
      </c>
      <c r="K5" s="6">
        <f t="shared" ref="K5:K15" si="3">F5-I5</f>
        <v>6667840</v>
      </c>
      <c r="L5" s="6"/>
    </row>
    <row r="6" spans="1:12" x14ac:dyDescent="0.3">
      <c r="A6" s="4" t="s">
        <v>19</v>
      </c>
      <c r="B6" s="5">
        <v>6487700</v>
      </c>
      <c r="C6" s="6">
        <v>6487700</v>
      </c>
      <c r="D6" s="6"/>
      <c r="E6" s="6"/>
      <c r="F6" s="6">
        <f t="shared" si="0"/>
        <v>6487700</v>
      </c>
      <c r="G6" s="6">
        <f>D34</f>
        <v>0</v>
      </c>
      <c r="H6" s="6">
        <f>D39</f>
        <v>0</v>
      </c>
      <c r="I6" s="6">
        <f t="shared" si="1"/>
        <v>0</v>
      </c>
      <c r="J6" s="6">
        <f t="shared" si="2"/>
        <v>6487700</v>
      </c>
      <c r="K6" s="6">
        <f t="shared" si="3"/>
        <v>6487700</v>
      </c>
      <c r="L6" s="6"/>
    </row>
    <row r="7" spans="1:12" x14ac:dyDescent="0.3">
      <c r="A7" s="4" t="s">
        <v>20</v>
      </c>
      <c r="B7" s="5">
        <v>3738680</v>
      </c>
      <c r="C7" s="6">
        <v>3738680</v>
      </c>
      <c r="D7" s="6"/>
      <c r="E7" s="6"/>
      <c r="F7" s="6">
        <f t="shared" si="0"/>
        <v>3738680</v>
      </c>
      <c r="G7" s="6">
        <f>E34</f>
        <v>0</v>
      </c>
      <c r="H7" s="6">
        <f>E39</f>
        <v>0</v>
      </c>
      <c r="I7" s="6">
        <f t="shared" si="1"/>
        <v>0</v>
      </c>
      <c r="J7" s="6">
        <f t="shared" si="2"/>
        <v>3738680</v>
      </c>
      <c r="K7" s="6">
        <f t="shared" si="3"/>
        <v>3738680</v>
      </c>
      <c r="L7" s="6"/>
    </row>
    <row r="8" spans="1:12" x14ac:dyDescent="0.3">
      <c r="A8" s="4" t="s">
        <v>21</v>
      </c>
      <c r="B8" s="5">
        <v>3744420</v>
      </c>
      <c r="C8" s="6">
        <v>3744420</v>
      </c>
      <c r="D8" s="6"/>
      <c r="E8" s="6"/>
      <c r="F8" s="6">
        <f t="shared" si="0"/>
        <v>3744420</v>
      </c>
      <c r="G8" s="6">
        <f>F34</f>
        <v>0</v>
      </c>
      <c r="H8" s="6">
        <f>F39</f>
        <v>0</v>
      </c>
      <c r="I8" s="6">
        <f t="shared" si="1"/>
        <v>0</v>
      </c>
      <c r="J8" s="6">
        <f t="shared" si="2"/>
        <v>3744420</v>
      </c>
      <c r="K8" s="6">
        <f t="shared" si="3"/>
        <v>3744420</v>
      </c>
      <c r="L8" s="6"/>
    </row>
    <row r="9" spans="1:12" x14ac:dyDescent="0.3">
      <c r="A9" s="4" t="s">
        <v>22</v>
      </c>
      <c r="B9" s="5">
        <v>3698900</v>
      </c>
      <c r="C9" s="6">
        <v>3698900</v>
      </c>
      <c r="D9" s="6"/>
      <c r="E9" s="6"/>
      <c r="F9" s="6">
        <f t="shared" si="0"/>
        <v>3698900</v>
      </c>
      <c r="G9" s="6">
        <f>G34</f>
        <v>0</v>
      </c>
      <c r="H9" s="6">
        <f>G39</f>
        <v>0</v>
      </c>
      <c r="I9" s="6">
        <f t="shared" si="1"/>
        <v>0</v>
      </c>
      <c r="J9" s="6">
        <f t="shared" si="2"/>
        <v>3698900</v>
      </c>
      <c r="K9" s="6">
        <f t="shared" si="3"/>
        <v>3698900</v>
      </c>
      <c r="L9" s="6"/>
    </row>
    <row r="10" spans="1:12" x14ac:dyDescent="0.3">
      <c r="A10" s="4" t="s">
        <v>23</v>
      </c>
      <c r="B10" s="5">
        <v>7416090</v>
      </c>
      <c r="C10" s="6">
        <v>7416090</v>
      </c>
      <c r="D10" s="6"/>
      <c r="E10" s="6"/>
      <c r="F10" s="6">
        <f t="shared" si="0"/>
        <v>7416090</v>
      </c>
      <c r="G10" s="6">
        <f>H34</f>
        <v>0</v>
      </c>
      <c r="H10" s="6">
        <f>H39</f>
        <v>0</v>
      </c>
      <c r="I10" s="6">
        <f t="shared" si="1"/>
        <v>0</v>
      </c>
      <c r="J10" s="6">
        <f t="shared" si="2"/>
        <v>7416090</v>
      </c>
      <c r="K10" s="6">
        <f t="shared" si="3"/>
        <v>7416090</v>
      </c>
      <c r="L10" s="6"/>
    </row>
    <row r="11" spans="1:12" x14ac:dyDescent="0.3">
      <c r="A11" s="4" t="s">
        <v>24</v>
      </c>
      <c r="B11" s="5">
        <v>7130010</v>
      </c>
      <c r="C11" s="6">
        <v>7130010</v>
      </c>
      <c r="D11" s="6"/>
      <c r="E11" s="6"/>
      <c r="F11" s="6">
        <f t="shared" si="0"/>
        <v>7130010</v>
      </c>
      <c r="G11" s="6">
        <f>I34</f>
        <v>0</v>
      </c>
      <c r="H11" s="6">
        <f>I39</f>
        <v>0</v>
      </c>
      <c r="I11" s="6">
        <f t="shared" si="1"/>
        <v>0</v>
      </c>
      <c r="J11" s="6">
        <f t="shared" si="2"/>
        <v>7130010</v>
      </c>
      <c r="K11" s="6">
        <f t="shared" si="3"/>
        <v>7130010</v>
      </c>
      <c r="L11" s="6"/>
    </row>
    <row r="12" spans="1:12" x14ac:dyDescent="0.3">
      <c r="A12" s="4" t="s">
        <v>25</v>
      </c>
      <c r="B12" s="5">
        <v>6197410</v>
      </c>
      <c r="C12" s="5">
        <v>6197410</v>
      </c>
      <c r="D12" s="6"/>
      <c r="E12" s="6"/>
      <c r="F12" s="6">
        <f t="shared" si="0"/>
        <v>6197410</v>
      </c>
      <c r="G12" s="6">
        <f>J34</f>
        <v>0</v>
      </c>
      <c r="H12" s="6">
        <f>J39</f>
        <v>0</v>
      </c>
      <c r="I12" s="6">
        <f t="shared" si="1"/>
        <v>0</v>
      </c>
      <c r="J12" s="6">
        <f t="shared" si="2"/>
        <v>6197410</v>
      </c>
      <c r="K12" s="6">
        <f t="shared" si="3"/>
        <v>6197410</v>
      </c>
      <c r="L12" s="6"/>
    </row>
    <row r="13" spans="1:12" x14ac:dyDescent="0.3">
      <c r="A13" s="4" t="s">
        <v>26</v>
      </c>
      <c r="B13" s="5">
        <v>4469660</v>
      </c>
      <c r="C13" s="6">
        <v>4469660</v>
      </c>
      <c r="D13" s="6"/>
      <c r="E13" s="6"/>
      <c r="F13" s="6">
        <f t="shared" si="0"/>
        <v>4469660</v>
      </c>
      <c r="G13" s="6">
        <f>K34</f>
        <v>0</v>
      </c>
      <c r="H13" s="6">
        <f>K39</f>
        <v>0</v>
      </c>
      <c r="I13" s="6">
        <f t="shared" si="1"/>
        <v>0</v>
      </c>
      <c r="J13" s="6">
        <f t="shared" si="2"/>
        <v>4469660</v>
      </c>
      <c r="K13" s="6">
        <f t="shared" si="3"/>
        <v>4469660</v>
      </c>
      <c r="L13" s="6"/>
    </row>
    <row r="14" spans="1:12" x14ac:dyDescent="0.3">
      <c r="A14" s="4" t="s">
        <v>27</v>
      </c>
      <c r="B14" s="6"/>
      <c r="C14" s="6"/>
      <c r="D14" s="6"/>
      <c r="E14" s="6"/>
      <c r="F14" s="6">
        <f t="shared" si="0"/>
        <v>0</v>
      </c>
      <c r="G14" s="6"/>
      <c r="H14" s="6"/>
      <c r="I14" s="6">
        <f t="shared" si="1"/>
        <v>0</v>
      </c>
      <c r="J14" s="6">
        <f t="shared" si="2"/>
        <v>0</v>
      </c>
      <c r="K14" s="6">
        <f t="shared" si="3"/>
        <v>0</v>
      </c>
      <c r="L14" s="6"/>
    </row>
    <row r="15" spans="1:12" x14ac:dyDescent="0.3">
      <c r="A15" s="4" t="s">
        <v>28</v>
      </c>
      <c r="B15" s="6"/>
      <c r="C15" s="6"/>
      <c r="D15" s="6"/>
      <c r="E15" s="6"/>
      <c r="F15" s="6">
        <f t="shared" si="0"/>
        <v>0</v>
      </c>
      <c r="G15" s="6"/>
      <c r="H15" s="6"/>
      <c r="I15" s="6">
        <f t="shared" si="1"/>
        <v>0</v>
      </c>
      <c r="J15" s="6">
        <f t="shared" si="2"/>
        <v>0</v>
      </c>
      <c r="K15" s="6">
        <f t="shared" si="3"/>
        <v>0</v>
      </c>
      <c r="L15" s="6"/>
    </row>
    <row r="16" spans="1:12" x14ac:dyDescent="0.3">
      <c r="A16" s="4"/>
      <c r="B16" s="6">
        <f t="shared" ref="B16:L16" si="4">SUM(B4:B15)</f>
        <v>57037800</v>
      </c>
      <c r="C16" s="6">
        <f t="shared" si="4"/>
        <v>57037800</v>
      </c>
      <c r="D16" s="6">
        <f t="shared" si="4"/>
        <v>0</v>
      </c>
      <c r="E16" s="6">
        <f t="shared" si="4"/>
        <v>0</v>
      </c>
      <c r="F16" s="6">
        <f t="shared" si="4"/>
        <v>57037800</v>
      </c>
      <c r="G16" s="6">
        <f>SUM(G4:G15)</f>
        <v>0</v>
      </c>
      <c r="H16" s="6">
        <f>SUM(H4:H15)</f>
        <v>0</v>
      </c>
      <c r="I16" s="6">
        <f>SUM(I4:I15)</f>
        <v>0</v>
      </c>
      <c r="J16" s="6">
        <f t="shared" si="4"/>
        <v>57037800</v>
      </c>
      <c r="K16" s="7">
        <f>SUM(K4:K15)</f>
        <v>57037800</v>
      </c>
      <c r="L16" s="6">
        <f t="shared" si="4"/>
        <v>0</v>
      </c>
    </row>
  </sheetData>
  <mergeCells count="3">
    <mergeCell ref="A2:A3"/>
    <mergeCell ref="B2:F2"/>
    <mergeCell ref="G2:I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계장님</dc:creator>
  <cp:lastModifiedBy>계장님</cp:lastModifiedBy>
  <dcterms:created xsi:type="dcterms:W3CDTF">2020-03-11T07:30:14Z</dcterms:created>
  <dcterms:modified xsi:type="dcterms:W3CDTF">2020-03-11T07:30:58Z</dcterms:modified>
</cp:coreProperties>
</file>