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수익자부담교육비\2019학년도\중\홈페이지용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E16" i="1"/>
  <c r="K15" i="1"/>
  <c r="J15" i="1"/>
  <c r="I15" i="1"/>
  <c r="F15" i="1"/>
  <c r="K14" i="1"/>
  <c r="J14" i="1"/>
  <c r="I14" i="1"/>
  <c r="F14" i="1"/>
  <c r="D14" i="1"/>
  <c r="K13" i="1"/>
  <c r="J13" i="1"/>
  <c r="I13" i="1"/>
  <c r="F13" i="1"/>
  <c r="D13" i="1"/>
  <c r="I12" i="1"/>
  <c r="F12" i="1"/>
  <c r="K12" i="1" s="1"/>
  <c r="C12" i="1"/>
  <c r="B12" i="1"/>
  <c r="D12" i="1" s="1"/>
  <c r="K11" i="1"/>
  <c r="I11" i="1"/>
  <c r="F11" i="1"/>
  <c r="D11" i="1"/>
  <c r="C11" i="1"/>
  <c r="C16" i="1" s="1"/>
  <c r="B11" i="1"/>
  <c r="J11" i="1" s="1"/>
  <c r="K10" i="1"/>
  <c r="J10" i="1"/>
  <c r="I10" i="1"/>
  <c r="F10" i="1"/>
  <c r="D10" i="1"/>
  <c r="K9" i="1"/>
  <c r="J9" i="1"/>
  <c r="I9" i="1"/>
  <c r="F9" i="1"/>
  <c r="D9" i="1"/>
  <c r="I8" i="1"/>
  <c r="J8" i="1" s="1"/>
  <c r="F8" i="1"/>
  <c r="K8" i="1" s="1"/>
  <c r="D8" i="1"/>
  <c r="I7" i="1"/>
  <c r="J7" i="1" s="1"/>
  <c r="F7" i="1"/>
  <c r="K7" i="1" s="1"/>
  <c r="D7" i="1"/>
  <c r="K6" i="1"/>
  <c r="J6" i="1"/>
  <c r="I6" i="1"/>
  <c r="F6" i="1"/>
  <c r="D6" i="1"/>
  <c r="K5" i="1"/>
  <c r="J5" i="1"/>
  <c r="I5" i="1"/>
  <c r="F5" i="1"/>
  <c r="D5" i="1"/>
  <c r="D16" i="1" s="1"/>
  <c r="I4" i="1"/>
  <c r="J4" i="1" s="1"/>
  <c r="F4" i="1"/>
  <c r="K4" i="1" s="1"/>
  <c r="D4" i="1"/>
  <c r="K16" i="1" l="1"/>
  <c r="I16" i="1"/>
  <c r="J12" i="1"/>
  <c r="J16" i="1" s="1"/>
  <c r="B16" i="1"/>
  <c r="F16" i="1"/>
</calcChain>
</file>

<file path=xl/sharedStrings.xml><?xml version="1.0" encoding="utf-8"?>
<sst xmlns="http://schemas.openxmlformats.org/spreadsheetml/2006/main" count="28" uniqueCount="28">
  <si>
    <t>2019년 통학버스비 정산</t>
    <phoneticPr fontId="1" type="noConversion"/>
  </si>
  <si>
    <t>(기준일 : 2020.2.29)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</si>
  <si>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</si>
  <si>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</si>
  <si>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</si>
  <si>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</si>
  <si>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</si>
  <si>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징수결의금액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</si>
  <si>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</si>
  <si>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</si>
  <si>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</si>
  <si>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</si>
  <si>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차량비</t>
    <phoneticPr fontId="1" type="noConversion"/>
  </si>
  <si>
    <t>운영비</t>
    <phoneticPr fontId="1" type="noConversion"/>
  </si>
  <si>
    <t>합계</t>
    <phoneticPr fontId="1" type="noConversion"/>
  </si>
  <si>
    <t>3월</t>
    <phoneticPr fontId="1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</si>
  <si>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</si>
  <si>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</si>
  <si>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</si>
  <si>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</si>
  <si>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</si>
  <si>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</si>
  <si>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</si>
  <si>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</si>
  <si>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</si>
  <si>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</si>
  <si>
    <t>2월</t>
  </si>
  <si>
    <t>합계금액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</si>
</sst>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2" borderId="8" xfId="0" applyNumberFormat="1" applyFill="1" applyBorder="1">
      <alignment vertical="center"/>
    </xf>
    <xf numFmtId="176" fontId="0" fillId="3" borderId="8" xfId="0" applyNumberFormat="1" applyFill="1" applyBorder="1">
      <alignment vertical="center"/>
    </xf>
    <xf numFmtId="176" fontId="0" fillId="4" borderId="10" xfId="0" applyNumberFormat="1" applyFill="1" applyBorder="1">
      <alignment vertical="center"/>
    </xf>
    <xf numFmtId="176" fontId="0" fillId="5" borderId="10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6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0" borderId="11" xfId="0" applyNumberFormat="1" applyBorder="1">
      <alignment vertical="center"/>
    </xf>
    <xf numFmtId="176" fontId="0" fillId="3" borderId="13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20" sqref="J20"/>
    </sheetView>
  </sheetViews>
  <sheetFormatPr defaultRowHeight="16.5" x14ac:dyDescent="0.3"/>
  <cols>
    <col min="2" max="2" width="12.375" customWidth="1"/>
    <col min="3" max="3" width="11.75" customWidth="1"/>
    <col min="6" max="6" width="12" customWidth="1"/>
    <col min="7" max="7" width="12.125" customWidth="1"/>
    <col min="9" max="9" width="11.25" customWidth="1"/>
    <col min="10" max="10" width="11.5" customWidth="1"/>
    <col min="11" max="11" width="11.625" customWidth="1"/>
  </cols>
  <sheetData>
    <row r="1" spans="1:11" ht="17.2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</row>
    <row r="2" spans="1:11" x14ac:dyDescent="0.3">
      <c r="A2" s="2" t="s">
        <v>2</v>
      </c>
      <c r="B2" s="3" t="s">
        <v>3</v>
      </c>
      <c r="C2" s="4"/>
      <c r="D2" s="4"/>
      <c r="E2" s="4"/>
      <c r="F2" s="5"/>
      <c r="G2" s="6" t="s">
        <v>4</v>
      </c>
      <c r="H2" s="4"/>
      <c r="I2" s="5"/>
      <c r="J2" s="7" t="s">
        <v>5</v>
      </c>
      <c r="K2" s="7" t="s">
        <v>6</v>
      </c>
    </row>
    <row r="3" spans="1:11" x14ac:dyDescent="0.3">
      <c r="A3" s="2"/>
      <c r="B3" s="8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8" t="s">
        <v>12</v>
      </c>
      <c r="H3" s="9" t="s">
        <v>13</v>
      </c>
      <c r="I3" s="11" t="s">
        <v>14</v>
      </c>
      <c r="J3" s="12"/>
      <c r="K3" s="12"/>
    </row>
    <row r="4" spans="1:11" x14ac:dyDescent="0.3">
      <c r="A4" s="13" t="s">
        <v>15</v>
      </c>
      <c r="B4" s="14">
        <v>14939590</v>
      </c>
      <c r="C4" s="14">
        <v>14939590</v>
      </c>
      <c r="D4" s="15">
        <f>B4-C4</f>
        <v>0</v>
      </c>
      <c r="E4" s="15"/>
      <c r="F4" s="16">
        <f>C4+E4</f>
        <v>14939590</v>
      </c>
      <c r="G4" s="14">
        <v>13912000</v>
      </c>
      <c r="H4" s="15"/>
      <c r="I4" s="17">
        <f>G4+H4</f>
        <v>13912000</v>
      </c>
      <c r="J4" s="18">
        <f>B4-I4</f>
        <v>1027590</v>
      </c>
      <c r="K4" s="19">
        <f>+F4-I4</f>
        <v>1027590</v>
      </c>
    </row>
    <row r="5" spans="1:11" x14ac:dyDescent="0.3">
      <c r="A5" s="13" t="s">
        <v>16</v>
      </c>
      <c r="B5" s="14">
        <v>16330090</v>
      </c>
      <c r="C5" s="14">
        <v>16330090</v>
      </c>
      <c r="D5" s="15">
        <f t="shared" ref="D5:D14" si="0">B5-C5</f>
        <v>0</v>
      </c>
      <c r="E5" s="15"/>
      <c r="F5" s="16">
        <f t="shared" ref="F5:F15" si="1">C5+E5</f>
        <v>16330090</v>
      </c>
      <c r="G5" s="20">
        <v>16233800</v>
      </c>
      <c r="H5" s="15"/>
      <c r="I5" s="17">
        <f t="shared" ref="I5:I15" si="2">G5+H5</f>
        <v>16233800</v>
      </c>
      <c r="J5" s="18">
        <f t="shared" ref="J5:J15" si="3">B5-I5</f>
        <v>96290</v>
      </c>
      <c r="K5" s="19">
        <f t="shared" ref="K5:K15" si="4">+F5-I5</f>
        <v>96290</v>
      </c>
    </row>
    <row r="6" spans="1:11" x14ac:dyDescent="0.3">
      <c r="A6" s="13" t="s">
        <v>17</v>
      </c>
      <c r="B6" s="14">
        <v>16109730</v>
      </c>
      <c r="C6" s="14">
        <v>16109730</v>
      </c>
      <c r="D6" s="15">
        <f t="shared" si="0"/>
        <v>0</v>
      </c>
      <c r="E6" s="15"/>
      <c r="F6" s="16">
        <f t="shared" si="1"/>
        <v>16109730</v>
      </c>
      <c r="G6" s="20">
        <v>17183200</v>
      </c>
      <c r="H6" s="15"/>
      <c r="I6" s="17">
        <f t="shared" si="2"/>
        <v>17183200</v>
      </c>
      <c r="J6" s="18">
        <f t="shared" si="3"/>
        <v>-1073470</v>
      </c>
      <c r="K6" s="19">
        <f t="shared" si="4"/>
        <v>-1073470</v>
      </c>
    </row>
    <row r="7" spans="1:11" x14ac:dyDescent="0.3">
      <c r="A7" s="13" t="s">
        <v>18</v>
      </c>
      <c r="B7" s="14">
        <v>10180800</v>
      </c>
      <c r="C7" s="14">
        <v>10180800</v>
      </c>
      <c r="D7" s="15">
        <f t="shared" si="0"/>
        <v>0</v>
      </c>
      <c r="E7" s="15"/>
      <c r="F7" s="16">
        <f t="shared" si="1"/>
        <v>10180800</v>
      </c>
      <c r="G7" s="20">
        <v>10133200</v>
      </c>
      <c r="H7" s="15"/>
      <c r="I7" s="17">
        <f t="shared" si="2"/>
        <v>10133200</v>
      </c>
      <c r="J7" s="18">
        <f t="shared" si="3"/>
        <v>47600</v>
      </c>
      <c r="K7" s="19">
        <f t="shared" si="4"/>
        <v>47600</v>
      </c>
    </row>
    <row r="8" spans="1:11" x14ac:dyDescent="0.3">
      <c r="A8" s="13" t="s">
        <v>19</v>
      </c>
      <c r="B8" s="14">
        <v>10842000</v>
      </c>
      <c r="C8" s="14">
        <v>10842000</v>
      </c>
      <c r="D8" s="15">
        <f t="shared" si="0"/>
        <v>0</v>
      </c>
      <c r="E8" s="15"/>
      <c r="F8" s="16">
        <f t="shared" si="1"/>
        <v>10842000</v>
      </c>
      <c r="G8" s="20">
        <v>10786500</v>
      </c>
      <c r="H8" s="15"/>
      <c r="I8" s="17">
        <f t="shared" si="2"/>
        <v>10786500</v>
      </c>
      <c r="J8" s="18">
        <f t="shared" si="3"/>
        <v>55500</v>
      </c>
      <c r="K8" s="19">
        <f t="shared" si="4"/>
        <v>55500</v>
      </c>
    </row>
    <row r="9" spans="1:11" x14ac:dyDescent="0.3">
      <c r="A9" s="13" t="s">
        <v>20</v>
      </c>
      <c r="B9" s="14">
        <v>7084000</v>
      </c>
      <c r="C9" s="14">
        <v>7084000</v>
      </c>
      <c r="D9" s="15">
        <f t="shared" si="0"/>
        <v>0</v>
      </c>
      <c r="E9" s="15"/>
      <c r="F9" s="16">
        <f t="shared" si="1"/>
        <v>7084000</v>
      </c>
      <c r="G9" s="20">
        <v>7717400</v>
      </c>
      <c r="H9" s="15"/>
      <c r="I9" s="17">
        <f t="shared" si="2"/>
        <v>7717400</v>
      </c>
      <c r="J9" s="18">
        <f t="shared" si="3"/>
        <v>-633400</v>
      </c>
      <c r="K9" s="19">
        <f t="shared" si="4"/>
        <v>-633400</v>
      </c>
    </row>
    <row r="10" spans="1:11" x14ac:dyDescent="0.3">
      <c r="A10" s="13" t="s">
        <v>21</v>
      </c>
      <c r="B10" s="14">
        <v>13517540</v>
      </c>
      <c r="C10" s="14">
        <v>13517540</v>
      </c>
      <c r="D10" s="15">
        <f t="shared" si="0"/>
        <v>0</v>
      </c>
      <c r="E10" s="15"/>
      <c r="F10" s="16">
        <f t="shared" si="1"/>
        <v>13517540</v>
      </c>
      <c r="G10" s="20">
        <v>12704100</v>
      </c>
      <c r="H10" s="15"/>
      <c r="I10" s="17">
        <f t="shared" si="2"/>
        <v>12704100</v>
      </c>
      <c r="J10" s="18">
        <f t="shared" si="3"/>
        <v>813440</v>
      </c>
      <c r="K10" s="19">
        <f t="shared" si="4"/>
        <v>813440</v>
      </c>
    </row>
    <row r="11" spans="1:11" x14ac:dyDescent="0.3">
      <c r="A11" s="13" t="s">
        <v>22</v>
      </c>
      <c r="B11" s="14">
        <f>14943600-92400</f>
        <v>14851200</v>
      </c>
      <c r="C11" s="14">
        <f>14943600-92400</f>
        <v>14851200</v>
      </c>
      <c r="D11" s="15">
        <f t="shared" si="0"/>
        <v>0</v>
      </c>
      <c r="E11" s="15"/>
      <c r="F11" s="16">
        <f t="shared" si="1"/>
        <v>14851200</v>
      </c>
      <c r="G11" s="20">
        <v>14903700</v>
      </c>
      <c r="H11" s="15"/>
      <c r="I11" s="17">
        <f t="shared" si="2"/>
        <v>14903700</v>
      </c>
      <c r="J11" s="18">
        <f t="shared" si="3"/>
        <v>-52500</v>
      </c>
      <c r="K11" s="19">
        <f t="shared" si="4"/>
        <v>-52500</v>
      </c>
    </row>
    <row r="12" spans="1:11" x14ac:dyDescent="0.3">
      <c r="A12" s="13" t="s">
        <v>23</v>
      </c>
      <c r="B12" s="14">
        <f>14758800-92400</f>
        <v>14666400</v>
      </c>
      <c r="C12" s="14">
        <f>14758800-92400</f>
        <v>14666400</v>
      </c>
      <c r="D12" s="15">
        <f t="shared" si="0"/>
        <v>0</v>
      </c>
      <c r="E12" s="15"/>
      <c r="F12" s="16">
        <f t="shared" si="1"/>
        <v>14666400</v>
      </c>
      <c r="G12" s="20">
        <v>14006000</v>
      </c>
      <c r="H12" s="15"/>
      <c r="I12" s="17">
        <f t="shared" si="2"/>
        <v>14006000</v>
      </c>
      <c r="J12" s="18">
        <f t="shared" si="3"/>
        <v>660400</v>
      </c>
      <c r="K12" s="19">
        <f t="shared" si="4"/>
        <v>660400</v>
      </c>
    </row>
    <row r="13" spans="1:11" x14ac:dyDescent="0.3">
      <c r="A13" s="13" t="s">
        <v>24</v>
      </c>
      <c r="B13" s="14">
        <v>16020870</v>
      </c>
      <c r="C13" s="14">
        <v>16020870</v>
      </c>
      <c r="D13" s="15">
        <f t="shared" si="0"/>
        <v>0</v>
      </c>
      <c r="E13" s="15"/>
      <c r="F13" s="16">
        <f t="shared" si="1"/>
        <v>16020870</v>
      </c>
      <c r="G13" s="14">
        <v>14217500</v>
      </c>
      <c r="H13" s="15"/>
      <c r="I13" s="17">
        <f t="shared" si="2"/>
        <v>14217500</v>
      </c>
      <c r="J13" s="18">
        <f t="shared" si="3"/>
        <v>1803370</v>
      </c>
      <c r="K13" s="19">
        <f t="shared" si="4"/>
        <v>1803370</v>
      </c>
    </row>
    <row r="14" spans="1:11" x14ac:dyDescent="0.3">
      <c r="A14" s="13" t="s">
        <v>25</v>
      </c>
      <c r="B14" s="14"/>
      <c r="C14" s="15"/>
      <c r="D14" s="15">
        <f t="shared" si="0"/>
        <v>0</v>
      </c>
      <c r="E14" s="15"/>
      <c r="F14" s="16">
        <f t="shared" si="1"/>
        <v>0</v>
      </c>
      <c r="G14" s="14"/>
      <c r="H14" s="15"/>
      <c r="I14" s="17">
        <f t="shared" si="2"/>
        <v>0</v>
      </c>
      <c r="J14" s="18">
        <f t="shared" si="3"/>
        <v>0</v>
      </c>
      <c r="K14" s="19">
        <f t="shared" si="4"/>
        <v>0</v>
      </c>
    </row>
    <row r="15" spans="1:11" x14ac:dyDescent="0.3">
      <c r="A15" s="13" t="s">
        <v>26</v>
      </c>
      <c r="B15" s="14"/>
      <c r="C15" s="14"/>
      <c r="D15" s="15"/>
      <c r="E15" s="15"/>
      <c r="F15" s="16">
        <f t="shared" si="1"/>
        <v>0</v>
      </c>
      <c r="G15" s="14">
        <v>2744800</v>
      </c>
      <c r="H15" s="15"/>
      <c r="I15" s="17">
        <f t="shared" si="2"/>
        <v>2744800</v>
      </c>
      <c r="J15" s="18">
        <f t="shared" si="3"/>
        <v>-2744800</v>
      </c>
      <c r="K15" s="19">
        <f t="shared" si="4"/>
        <v>-2744800</v>
      </c>
    </row>
    <row r="16" spans="1:11" ht="17.25" thickBot="1" x14ac:dyDescent="0.35">
      <c r="A16" s="13" t="s">
        <v>27</v>
      </c>
      <c r="B16" s="21">
        <f>SUM(B4:B15)</f>
        <v>134542220</v>
      </c>
      <c r="C16" s="22">
        <f t="shared" ref="C16:K16" si="5">SUM(C4:C15)</f>
        <v>134542220</v>
      </c>
      <c r="D16" s="22">
        <f t="shared" si="5"/>
        <v>0</v>
      </c>
      <c r="E16" s="22">
        <f t="shared" si="5"/>
        <v>0</v>
      </c>
      <c r="F16" s="23">
        <f t="shared" si="5"/>
        <v>134542220</v>
      </c>
      <c r="G16" s="24">
        <f t="shared" si="5"/>
        <v>134542200</v>
      </c>
      <c r="H16" s="22">
        <f t="shared" si="5"/>
        <v>0</v>
      </c>
      <c r="I16" s="25">
        <f t="shared" si="5"/>
        <v>134542200</v>
      </c>
      <c r="J16" s="26">
        <f t="shared" si="5"/>
        <v>20</v>
      </c>
      <c r="K16" s="27">
        <f t="shared" si="5"/>
        <v>20</v>
      </c>
    </row>
  </sheetData>
  <mergeCells count="5">
    <mergeCell ref="A2:A3"/>
    <mergeCell ref="B2:F2"/>
    <mergeCell ref="G2:I2"/>
    <mergeCell ref="J2:J3"/>
    <mergeCell ref="K2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2020-03-11T07:25:40Z</dcterms:created>
  <dcterms:modified xsi:type="dcterms:W3CDTF">2020-03-11T07:26:31Z</dcterms:modified>
</cp:coreProperties>
</file>